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eng\"/>
    </mc:Choice>
  </mc:AlternateContent>
  <xr:revisionPtr revIDLastSave="0" documentId="13_ncr:1_{E6EE6962-E9C5-4DF4-B01D-0505BCB90735}" xr6:coauthVersionLast="45" xr6:coauthVersionMax="45" xr10:uidLastSave="{00000000-0000-0000-0000-000000000000}"/>
  <bookViews>
    <workbookView xWindow="13380" yWindow="120" windowWidth="15105" windowHeight="15450" xr2:uid="{00000000-000D-0000-FFFF-FFFF00000000}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incidents!$A$1:$H$31</definedName>
    <definedName name="_xlnm.Print_Area" localSheetId="2">offenders!$A$1:$H$27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G6" i="2"/>
  <c r="G5" i="2"/>
  <c r="G4" i="2"/>
  <c r="G6" i="1"/>
  <c r="G5" i="1"/>
  <c r="G4" i="1"/>
  <c r="G4" i="3"/>
  <c r="G7" i="3"/>
  <c r="F8" i="3" l="1"/>
  <c r="G5" i="3"/>
  <c r="G6" i="3"/>
  <c r="F8" i="2"/>
  <c r="F7" i="1"/>
  <c r="E8" i="3" l="1"/>
  <c r="D8" i="3"/>
  <c r="C8" i="3"/>
  <c r="B8" i="3"/>
  <c r="G8" i="3"/>
  <c r="H8" i="3" s="1"/>
  <c r="E8" i="2"/>
  <c r="D8" i="2"/>
  <c r="C8" i="2"/>
  <c r="B8" i="2"/>
  <c r="G8" i="2"/>
  <c r="E7" i="1"/>
  <c r="D7" i="1"/>
  <c r="C7" i="1"/>
  <c r="B7" i="1"/>
  <c r="H8" i="2" l="1"/>
  <c r="H6" i="2"/>
  <c r="H4" i="2"/>
  <c r="H5" i="2"/>
  <c r="H7" i="2"/>
  <c r="G7" i="1"/>
  <c r="H7" i="1" s="1"/>
  <c r="H5" i="3"/>
  <c r="H6" i="3"/>
  <c r="H7" i="3"/>
  <c r="H4" i="3"/>
  <c r="H5" i="1" l="1"/>
  <c r="H4" i="1"/>
  <c r="H6" i="1"/>
</calcChain>
</file>

<file path=xl/sharedStrings.xml><?xml version="1.0" encoding="utf-8"?>
<sst xmlns="http://schemas.openxmlformats.org/spreadsheetml/2006/main" count="26" uniqueCount="14">
  <si>
    <t>Reported Incidents of Domestic Violence by Type</t>
  </si>
  <si>
    <t>Type of Violence</t>
  </si>
  <si>
    <t>TOTAL</t>
  </si>
  <si>
    <t>Percentages</t>
  </si>
  <si>
    <t>Sexual</t>
  </si>
  <si>
    <t>Bodily</t>
  </si>
  <si>
    <t>Psychological</t>
  </si>
  <si>
    <t>Complainants for Domestic Violence by Sex / Age</t>
  </si>
  <si>
    <t>Sex</t>
  </si>
  <si>
    <t>Man</t>
  </si>
  <si>
    <t>Boy&lt; 18</t>
  </si>
  <si>
    <t>Woman</t>
  </si>
  <si>
    <t>Girl &lt; 18</t>
  </si>
  <si>
    <t>Accused for Domestic Violence by Sex /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</si>
</sst>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0" fontId="2" fillId="4" borderId="17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0" fontId="2" fillId="4" borderId="24" xfId="1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0" fontId="2" fillId="2" borderId="28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5" fillId="0" borderId="29" xfId="3" applyFont="1" applyFill="1" applyBorder="1" applyAlignment="1">
      <alignment horizontal="right" wrapText="1"/>
    </xf>
    <xf numFmtId="0" fontId="5" fillId="0" borderId="30" xfId="3" applyFont="1" applyFill="1" applyBorder="1" applyAlignment="1">
      <alignment horizontal="right" wrapText="1"/>
    </xf>
    <xf numFmtId="0" fontId="0" fillId="0" borderId="31" xfId="0" applyBorder="1" applyAlignment="1">
      <alignment vertical="center"/>
    </xf>
    <xf numFmtId="0" fontId="4" fillId="0" borderId="0" xfId="3"/>
    <xf numFmtId="0" fontId="6" fillId="0" borderId="0" xfId="4" applyNumberFormat="1"/>
    <xf numFmtId="0" fontId="1" fillId="0" borderId="0" xfId="0" applyFont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</cellXfs>
  <cellStyles count="5">
    <cellStyle name="Normal" xfId="0" builtinId="0"/>
    <cellStyle name="Normal 2" xfId="4" xr:uid="{00000000-0005-0000-0000-000001000000}"/>
    <cellStyle name="Normal_offenders" xfId="3" xr:uid="{00000000-0005-0000-0000-000002000000}"/>
    <cellStyle name="Normal_victims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493E-2"/>
          <c:y val="0.15443200253234707"/>
          <c:w val="0.84740134332791939"/>
          <c:h val="0.697695089621335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incidents!$B$3:$F$3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incidents!$B$7:$F$7</c:f>
              <c:numCache>
                <c:formatCode>General</c:formatCode>
                <c:ptCount val="5"/>
                <c:pt idx="0">
                  <c:v>951</c:v>
                </c:pt>
                <c:pt idx="1">
                  <c:v>835</c:v>
                </c:pt>
                <c:pt idx="2">
                  <c:v>786</c:v>
                </c:pt>
                <c:pt idx="3">
                  <c:v>947</c:v>
                </c:pt>
                <c:pt idx="4">
                  <c:v>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2-4134-9B96-778A78A4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6768"/>
        <c:axId val="51421568"/>
        <c:axId val="0"/>
      </c:bar3DChart>
      <c:catAx>
        <c:axId val="51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21568"/>
        <c:crosses val="autoZero"/>
        <c:auto val="1"/>
        <c:lblAlgn val="ctr"/>
        <c:lblOffset val="100"/>
        <c:noMultiLvlLbl val="0"/>
      </c:catAx>
      <c:valAx>
        <c:axId val="51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64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A-4024-BA0C-B1FEA579696A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A-4024-BA0C-B1FEA579696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A-4024-BA0C-B1FEA579696A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A-4024-BA0C-B1FEA57969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victims!$A$4:$A$7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victims!$G$4:$G$7</c:f>
              <c:numCache>
                <c:formatCode>General</c:formatCode>
                <c:ptCount val="4"/>
                <c:pt idx="0">
                  <c:v>972</c:v>
                </c:pt>
                <c:pt idx="1">
                  <c:v>555</c:v>
                </c:pt>
                <c:pt idx="2">
                  <c:v>3036</c:v>
                </c:pt>
                <c:pt idx="3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8A-4024-BA0C-B1FEA579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4"/>
          <c:y val="0.91687763210958972"/>
          <c:w val="0.46411528747585812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05E-2"/>
          <c:y val="0.10723192019950124"/>
          <c:w val="0.80775507982497585"/>
          <c:h val="0.68578553615960181"/>
        </c:manualLayout>
      </c:layout>
      <c:pie3DChart>
        <c:varyColors val="1"/>
        <c:ser>
          <c:idx val="0"/>
          <c:order val="0"/>
          <c:tx>
            <c:strRef>
              <c:f>offenders!$G$3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38-43AA-BB85-90607871B70B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38-43AA-BB85-90607871B70B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38-43AA-BB85-90607871B70B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38-43AA-BB85-90607871B70B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8-43AA-BB85-90607871B70B}"/>
                </c:ext>
              </c:extLst>
            </c:dLbl>
            <c:dLbl>
              <c:idx val="1"/>
              <c:layout>
                <c:manualLayout>
                  <c:x val="1.4391379728905291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38-43AA-BB85-90607871B70B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38-43AA-BB85-90607871B70B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38-43AA-BB85-90607871B7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offenders!$G$4:$G$7</c:f>
              <c:numCache>
                <c:formatCode>General</c:formatCode>
                <c:ptCount val="4"/>
                <c:pt idx="0">
                  <c:v>3635</c:v>
                </c:pt>
                <c:pt idx="1">
                  <c:v>34</c:v>
                </c:pt>
                <c:pt idx="2">
                  <c:v>1158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38-43AA-BB85-90607871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32"/>
          <c:w val="0.47011351429172626"/>
          <c:h val="5.985037406483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7</xdr:col>
      <xdr:colOff>752475</xdr:colOff>
      <xdr:row>23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7</xdr:col>
      <xdr:colOff>342900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7</xdr:col>
      <xdr:colOff>314325</xdr:colOff>
      <xdr:row>26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for%20the%20Website/Internet2017/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>
            <v>0</v>
          </cell>
          <cell r="B16" t="str">
            <v>Φόνος</v>
          </cell>
        </row>
        <row r="17">
          <cell r="A17">
            <v>0</v>
          </cell>
          <cell r="B17" t="str">
            <v>Αναφερόμενα Περιστατικά Βίας στην Οικογένεια κατά Έτος</v>
          </cell>
        </row>
        <row r="18">
          <cell r="A18">
            <v>0</v>
          </cell>
          <cell r="B18" t="str">
            <v>Έτος</v>
          </cell>
        </row>
        <row r="19">
          <cell r="A19">
            <v>0</v>
          </cell>
          <cell r="B19" t="str">
            <v>Εξέλιξη και έκβαση περιστατικών και ποινικών υποθέσεων βίας στην οικογένεια</v>
          </cell>
        </row>
        <row r="20">
          <cell r="A20">
            <v>0</v>
          </cell>
          <cell r="B20" t="str">
            <v>n/a = Μη διαθέσιμα</v>
          </cell>
        </row>
        <row r="21">
          <cell r="A21">
            <v>0</v>
          </cell>
          <cell r="B21" t="str">
            <v xml:space="preserve">Σύνολο περιστατικών  </v>
          </cell>
        </row>
        <row r="22">
          <cell r="A22">
            <v>0</v>
          </cell>
          <cell r="B22" t="str">
            <v xml:space="preserve">Δεν δόθηκε Αριθμός Ποινικού Φακέλου  </v>
          </cell>
        </row>
        <row r="23">
          <cell r="A23">
            <v>0</v>
          </cell>
          <cell r="B23" t="str">
            <v xml:space="preserve">Δεν καταχωρήθηκε σε Δικαστήριο  </v>
          </cell>
        </row>
        <row r="24">
          <cell r="A24">
            <v>0</v>
          </cell>
          <cell r="B24" t="str">
            <v>Η δικαστική διαδικασία διακόπηκε*</v>
          </cell>
        </row>
        <row r="25">
          <cell r="A25">
            <v>0</v>
          </cell>
          <cell r="B25" t="str">
            <v xml:space="preserve">Αθώωση Κατηγορούμενου  </v>
          </cell>
        </row>
        <row r="26">
          <cell r="A26">
            <v>0</v>
          </cell>
          <cell r="B26" t="str">
            <v xml:space="preserve">Καταδίκη Κατηγορούμενου  </v>
          </cell>
        </row>
        <row r="27">
          <cell r="A27">
            <v>0</v>
          </cell>
          <cell r="B27" t="str">
            <v xml:space="preserve">Αριθμός Ποινικών Υποθέσεων  </v>
          </cell>
        </row>
        <row r="28">
          <cell r="A28">
            <v>0</v>
          </cell>
          <cell r="B28" t="str">
            <v xml:space="preserve">Σύνολο  </v>
          </cell>
        </row>
        <row r="29">
          <cell r="A29">
            <v>0</v>
          </cell>
          <cell r="B29" t="str">
            <v xml:space="preserve">Ποσοστό  </v>
          </cell>
        </row>
        <row r="30">
          <cell r="A30">
            <v>0</v>
          </cell>
          <cell r="B30" t="str">
            <v xml:space="preserve">Αθροιστικό Ποσοστό  </v>
          </cell>
        </row>
        <row r="31">
          <cell r="A31">
            <v>0</v>
          </cell>
          <cell r="B31" t="str">
            <v>2005 - 2011</v>
          </cell>
        </row>
        <row r="32">
          <cell r="A32">
            <v>0</v>
          </cell>
          <cell r="B32" t="str">
            <v>2005 - 2015</v>
          </cell>
        </row>
        <row r="33">
          <cell r="A33">
            <v>0</v>
          </cell>
          <cell r="B33" t="str">
            <v>Πηγή: Γραφείο χειρισμού θεμάτων βίας στην οικογένεια και κακοποίησης ανηλίκων</v>
          </cell>
        </row>
        <row r="34">
          <cell r="A34">
            <v>0</v>
          </cell>
          <cell r="B34" t="str">
            <v>Σύνολο Ποινικών Υποθέσεων</v>
          </cell>
        </row>
        <row r="35">
          <cell r="A35">
            <v>0</v>
          </cell>
          <cell r="B35" t="str">
            <v>Ποινικές Υποθέσεις</v>
          </cell>
        </row>
        <row r="36">
          <cell r="A36">
            <v>0</v>
          </cell>
          <cell r="B36" t="str">
            <v>*Αναστολή ποινικής δίωξης, διακοπή, απόσυρση, απόρριψη</v>
          </cell>
        </row>
        <row r="37">
          <cell r="A37">
            <v>0</v>
          </cell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Normal="100" workbookViewId="0">
      <selection activeCell="H3" sqref="H3"/>
    </sheetView>
  </sheetViews>
  <sheetFormatPr defaultRowHeight="18.75" customHeight="1" x14ac:dyDescent="0.2"/>
  <cols>
    <col min="1" max="1" width="12.28515625" style="1" customWidth="1"/>
    <col min="2" max="6" width="8" style="1" customWidth="1"/>
    <col min="7" max="7" width="10.140625" style="1" customWidth="1"/>
    <col min="8" max="8" width="12.140625" style="1" customWidth="1"/>
    <col min="9" max="16384" width="9.140625" style="1"/>
  </cols>
  <sheetData>
    <row r="1" spans="1:8" ht="18.7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</row>
    <row r="2" spans="1:8" ht="18.75" customHeight="1" thickBot="1" x14ac:dyDescent="0.25"/>
    <row r="3" spans="1:8" ht="33.75" customHeight="1" thickBot="1" x14ac:dyDescent="0.25">
      <c r="A3" s="2" t="s">
        <v>1</v>
      </c>
      <c r="B3" s="3">
        <v>2015</v>
      </c>
      <c r="C3" s="3">
        <v>2016</v>
      </c>
      <c r="D3" s="3">
        <v>2017</v>
      </c>
      <c r="E3" s="3">
        <v>2018</v>
      </c>
      <c r="F3" s="3">
        <v>2019</v>
      </c>
      <c r="G3" s="3" t="s">
        <v>2</v>
      </c>
      <c r="H3" s="4" t="s">
        <v>3</v>
      </c>
    </row>
    <row r="4" spans="1:8" ht="33.75" customHeight="1" x14ac:dyDescent="0.2">
      <c r="A4" s="5" t="s">
        <v>4</v>
      </c>
      <c r="B4" s="6">
        <v>50</v>
      </c>
      <c r="C4" s="6">
        <v>41</v>
      </c>
      <c r="D4" s="6">
        <v>27</v>
      </c>
      <c r="E4" s="6">
        <v>16</v>
      </c>
      <c r="F4" s="6">
        <v>26</v>
      </c>
      <c r="G4" s="7">
        <f>SUM(B4:F4)</f>
        <v>160</v>
      </c>
      <c r="H4" s="8">
        <f>G4/$G$7</f>
        <v>3.4188034188034191E-2</v>
      </c>
    </row>
    <row r="5" spans="1:8" ht="33.75" customHeight="1" x14ac:dyDescent="0.2">
      <c r="A5" s="5" t="s">
        <v>5</v>
      </c>
      <c r="B5" s="6">
        <v>556</v>
      </c>
      <c r="C5" s="6">
        <v>513</v>
      </c>
      <c r="D5" s="6">
        <v>506</v>
      </c>
      <c r="E5" s="6">
        <v>630</v>
      </c>
      <c r="F5" s="6">
        <v>779</v>
      </c>
      <c r="G5" s="7">
        <f>SUM(B5:F5)</f>
        <v>2984</v>
      </c>
      <c r="H5" s="10">
        <f t="shared" ref="H5:H7" si="0">G5/$G$7</f>
        <v>0.63760683760683756</v>
      </c>
    </row>
    <row r="6" spans="1:8" ht="33.75" customHeight="1" thickBot="1" x14ac:dyDescent="0.25">
      <c r="A6" s="11" t="s">
        <v>6</v>
      </c>
      <c r="B6" s="6">
        <v>345</v>
      </c>
      <c r="C6" s="6">
        <v>281</v>
      </c>
      <c r="D6" s="6">
        <v>253</v>
      </c>
      <c r="E6" s="6">
        <v>301</v>
      </c>
      <c r="F6" s="6">
        <v>356</v>
      </c>
      <c r="G6" s="7">
        <f>SUM(B6:F6)</f>
        <v>1536</v>
      </c>
      <c r="H6" s="12">
        <f t="shared" si="0"/>
        <v>0.3282051282051282</v>
      </c>
    </row>
    <row r="7" spans="1:8" ht="33.75" customHeight="1" thickBot="1" x14ac:dyDescent="0.25">
      <c r="A7" s="13" t="s">
        <v>2</v>
      </c>
      <c r="B7" s="14">
        <f t="shared" ref="B7:G7" si="1">SUM(B4:B6)</f>
        <v>951</v>
      </c>
      <c r="C7" s="14">
        <f t="shared" si="1"/>
        <v>835</v>
      </c>
      <c r="D7" s="14">
        <f t="shared" si="1"/>
        <v>786</v>
      </c>
      <c r="E7" s="14">
        <f t="shared" si="1"/>
        <v>947</v>
      </c>
      <c r="F7" s="14">
        <f t="shared" si="1"/>
        <v>1161</v>
      </c>
      <c r="G7" s="14">
        <f t="shared" si="1"/>
        <v>4680</v>
      </c>
      <c r="H7" s="15">
        <f t="shared" si="0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zoomScaleNormal="100" workbookViewId="0">
      <selection activeCell="J12" sqref="J12"/>
    </sheetView>
  </sheetViews>
  <sheetFormatPr defaultRowHeight="18.75" customHeight="1" x14ac:dyDescent="0.2"/>
  <cols>
    <col min="1" max="1" width="13.140625" style="1" customWidth="1"/>
    <col min="2" max="6" width="9.140625" style="1" customWidth="1"/>
    <col min="7" max="7" width="10.42578125" style="1" customWidth="1"/>
    <col min="8" max="8" width="12.140625" style="1" customWidth="1"/>
    <col min="9" max="16384" width="9.140625" style="1"/>
  </cols>
  <sheetData>
    <row r="1" spans="1:10" ht="18.75" customHeight="1" x14ac:dyDescent="0.2">
      <c r="A1" s="44" t="s">
        <v>7</v>
      </c>
      <c r="B1" s="44"/>
      <c r="C1" s="44"/>
      <c r="D1" s="44"/>
      <c r="E1" s="44"/>
      <c r="F1" s="44"/>
      <c r="G1" s="44"/>
      <c r="H1" s="44"/>
    </row>
    <row r="2" spans="1:10" ht="18.75" customHeight="1" thickBot="1" x14ac:dyDescent="0.25"/>
    <row r="3" spans="1:10" ht="26.25" customHeight="1" thickBot="1" x14ac:dyDescent="0.3">
      <c r="A3" s="16" t="s">
        <v>8</v>
      </c>
      <c r="B3" s="17">
        <v>2015</v>
      </c>
      <c r="C3" s="18">
        <v>2016</v>
      </c>
      <c r="D3" s="18">
        <v>2017</v>
      </c>
      <c r="E3" s="18">
        <v>2018</v>
      </c>
      <c r="F3" s="18">
        <v>2019</v>
      </c>
      <c r="G3" s="18" t="s">
        <v>2</v>
      </c>
      <c r="H3" s="19" t="s">
        <v>3</v>
      </c>
      <c r="J3" s="20"/>
    </row>
    <row r="4" spans="1:10" ht="26.25" customHeight="1" x14ac:dyDescent="0.25">
      <c r="A4" s="21" t="s">
        <v>9</v>
      </c>
      <c r="B4" s="22">
        <v>195</v>
      </c>
      <c r="C4" s="23">
        <v>192</v>
      </c>
      <c r="D4" s="23">
        <v>152</v>
      </c>
      <c r="E4" s="23">
        <v>225</v>
      </c>
      <c r="F4" s="23">
        <v>208</v>
      </c>
      <c r="G4" s="45">
        <f>SUM(B4:F4)</f>
        <v>972</v>
      </c>
      <c r="H4" s="24">
        <f>G4/$G$8</f>
        <v>0.19133858267716536</v>
      </c>
      <c r="J4" s="25"/>
    </row>
    <row r="5" spans="1:10" ht="26.25" customHeight="1" x14ac:dyDescent="0.25">
      <c r="A5" s="26" t="s">
        <v>10</v>
      </c>
      <c r="B5" s="9">
        <v>81</v>
      </c>
      <c r="C5" s="27">
        <v>100</v>
      </c>
      <c r="D5" s="27">
        <v>107</v>
      </c>
      <c r="E5" s="27">
        <v>123</v>
      </c>
      <c r="F5" s="27">
        <v>144</v>
      </c>
      <c r="G5" s="46">
        <f>SUM(B5:F5)</f>
        <v>555</v>
      </c>
      <c r="H5" s="28">
        <f t="shared" ref="H5:H8" si="0">G5/$G$8</f>
        <v>0.10925196850393701</v>
      </c>
      <c r="J5" s="25"/>
    </row>
    <row r="6" spans="1:10" ht="26.25" customHeight="1" x14ac:dyDescent="0.25">
      <c r="A6" s="26" t="s">
        <v>11</v>
      </c>
      <c r="B6" s="9">
        <v>660</v>
      </c>
      <c r="C6" s="27">
        <v>519</v>
      </c>
      <c r="D6" s="27">
        <v>501</v>
      </c>
      <c r="E6" s="27">
        <v>580</v>
      </c>
      <c r="F6" s="27">
        <v>776</v>
      </c>
      <c r="G6" s="7">
        <f>SUM(B6:F6)</f>
        <v>3036</v>
      </c>
      <c r="H6" s="28">
        <f t="shared" si="0"/>
        <v>0.59763779527559058</v>
      </c>
      <c r="J6" s="25"/>
    </row>
    <row r="7" spans="1:10" ht="26.25" customHeight="1" thickBot="1" x14ac:dyDescent="0.3">
      <c r="A7" s="29" t="s">
        <v>12</v>
      </c>
      <c r="B7" s="30">
        <v>94</v>
      </c>
      <c r="C7" s="31">
        <v>94</v>
      </c>
      <c r="D7" s="31">
        <v>105</v>
      </c>
      <c r="E7" s="31">
        <v>96</v>
      </c>
      <c r="F7" s="31">
        <v>128</v>
      </c>
      <c r="G7" s="47">
        <f>SUM(B7:F7)</f>
        <v>517</v>
      </c>
      <c r="H7" s="32">
        <f t="shared" si="0"/>
        <v>0.10177165354330708</v>
      </c>
      <c r="J7" s="25"/>
    </row>
    <row r="8" spans="1:10" ht="26.25" customHeight="1" thickBot="1" x14ac:dyDescent="0.25">
      <c r="A8" s="33" t="s">
        <v>2</v>
      </c>
      <c r="B8" s="34">
        <f t="shared" ref="B8:G8" si="1">SUM(B4:B7)</f>
        <v>1030</v>
      </c>
      <c r="C8" s="35">
        <f t="shared" si="1"/>
        <v>905</v>
      </c>
      <c r="D8" s="35">
        <f t="shared" si="1"/>
        <v>865</v>
      </c>
      <c r="E8" s="35">
        <f t="shared" si="1"/>
        <v>1024</v>
      </c>
      <c r="F8" s="35">
        <f t="shared" si="1"/>
        <v>1256</v>
      </c>
      <c r="G8" s="35">
        <f t="shared" si="1"/>
        <v>5080</v>
      </c>
      <c r="H8" s="36">
        <f t="shared" si="0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"/>
  <sheetViews>
    <sheetView zoomScaleNormal="100" workbookViewId="0">
      <selection activeCell="L18" sqref="L18"/>
    </sheetView>
  </sheetViews>
  <sheetFormatPr defaultRowHeight="18.75" customHeight="1" x14ac:dyDescent="0.2"/>
  <cols>
    <col min="1" max="1" width="12.140625" style="1" customWidth="1"/>
    <col min="2" max="6" width="9" style="1" customWidth="1"/>
    <col min="7" max="7" width="12" style="1" customWidth="1"/>
    <col min="8" max="8" width="12.140625" style="1" customWidth="1"/>
    <col min="9" max="16384" width="9.140625" style="1"/>
  </cols>
  <sheetData>
    <row r="1" spans="1:14" ht="18.75" customHeight="1" x14ac:dyDescent="0.2">
      <c r="A1" s="44" t="s">
        <v>13</v>
      </c>
      <c r="B1" s="44"/>
      <c r="C1" s="44"/>
      <c r="D1" s="44"/>
      <c r="E1" s="44"/>
      <c r="F1" s="44"/>
      <c r="G1" s="44"/>
      <c r="H1" s="44"/>
    </row>
    <row r="2" spans="1:14" ht="18.75" customHeight="1" thickBot="1" x14ac:dyDescent="0.25"/>
    <row r="3" spans="1:14" ht="26.25" customHeight="1" thickBot="1" x14ac:dyDescent="0.3">
      <c r="A3" s="16" t="s">
        <v>8</v>
      </c>
      <c r="B3" s="17">
        <v>2015</v>
      </c>
      <c r="C3" s="17">
        <v>2016</v>
      </c>
      <c r="D3" s="17">
        <v>2017</v>
      </c>
      <c r="E3" s="17">
        <v>2018</v>
      </c>
      <c r="F3" s="17">
        <v>2019</v>
      </c>
      <c r="G3" s="17" t="s">
        <v>2</v>
      </c>
      <c r="H3" s="19" t="s">
        <v>3</v>
      </c>
      <c r="J3" s="37"/>
    </row>
    <row r="4" spans="1:14" ht="26.25" customHeight="1" x14ac:dyDescent="0.25">
      <c r="A4" s="21" t="s">
        <v>9</v>
      </c>
      <c r="B4" s="38">
        <v>771</v>
      </c>
      <c r="C4" s="38">
        <v>629</v>
      </c>
      <c r="D4" s="38">
        <v>618</v>
      </c>
      <c r="E4" s="38">
        <v>721</v>
      </c>
      <c r="F4" s="38">
        <v>896</v>
      </c>
      <c r="G4" s="45">
        <f>SUM(B4:F4)</f>
        <v>3635</v>
      </c>
      <c r="H4" s="24">
        <f>G4/$G$8</f>
        <v>0.75243220865245286</v>
      </c>
      <c r="J4" s="39"/>
    </row>
    <row r="5" spans="1:14" ht="26.25" customHeight="1" x14ac:dyDescent="0.25">
      <c r="A5" s="26" t="s">
        <v>10</v>
      </c>
      <c r="B5" s="9">
        <v>12</v>
      </c>
      <c r="C5" s="9">
        <v>9</v>
      </c>
      <c r="D5" s="9">
        <v>1</v>
      </c>
      <c r="E5" s="9">
        <v>3</v>
      </c>
      <c r="F5" s="9">
        <v>9</v>
      </c>
      <c r="G5" s="46">
        <f t="shared" ref="G5:G7" si="0">SUM(B5:F5)</f>
        <v>34</v>
      </c>
      <c r="H5" s="28">
        <f t="shared" ref="H5:H8" si="1">G5/$G$8</f>
        <v>7.0378803560339478E-3</v>
      </c>
      <c r="J5" s="40"/>
    </row>
    <row r="6" spans="1:14" ht="26.25" customHeight="1" x14ac:dyDescent="0.25">
      <c r="A6" s="26" t="s">
        <v>11</v>
      </c>
      <c r="B6" s="9">
        <v>198</v>
      </c>
      <c r="C6" s="9">
        <v>216</v>
      </c>
      <c r="D6" s="9">
        <v>203</v>
      </c>
      <c r="E6" s="9">
        <v>250</v>
      </c>
      <c r="F6" s="9">
        <v>291</v>
      </c>
      <c r="G6" s="46">
        <f t="shared" si="0"/>
        <v>1158</v>
      </c>
      <c r="H6" s="28">
        <f t="shared" si="1"/>
        <v>0.23970192506727386</v>
      </c>
      <c r="J6" s="40"/>
    </row>
    <row r="7" spans="1:14" ht="26.25" customHeight="1" thickBot="1" x14ac:dyDescent="0.3">
      <c r="A7" s="29" t="s">
        <v>12</v>
      </c>
      <c r="B7" s="41">
        <v>1</v>
      </c>
      <c r="C7" s="41">
        <v>1</v>
      </c>
      <c r="D7" s="41">
        <v>1</v>
      </c>
      <c r="E7" s="41">
        <v>0</v>
      </c>
      <c r="F7" s="41">
        <v>1</v>
      </c>
      <c r="G7" s="47">
        <f>SUM(B7:F7)</f>
        <v>4</v>
      </c>
      <c r="H7" s="32">
        <f t="shared" si="1"/>
        <v>8.2798592423928791E-4</v>
      </c>
      <c r="J7" s="42"/>
      <c r="N7" s="43"/>
    </row>
    <row r="8" spans="1:14" ht="26.25" customHeight="1" thickBot="1" x14ac:dyDescent="0.3">
      <c r="A8" s="33" t="s">
        <v>2</v>
      </c>
      <c r="B8" s="14">
        <f t="shared" ref="B8:G8" si="2">SUM(B4:B7)</f>
        <v>982</v>
      </c>
      <c r="C8" s="14">
        <f t="shared" si="2"/>
        <v>855</v>
      </c>
      <c r="D8" s="14">
        <f t="shared" si="2"/>
        <v>823</v>
      </c>
      <c r="E8" s="14">
        <f t="shared" si="2"/>
        <v>974</v>
      </c>
      <c r="F8" s="14">
        <f t="shared" si="2"/>
        <v>1197</v>
      </c>
      <c r="G8" s="14">
        <f t="shared" si="2"/>
        <v>4831</v>
      </c>
      <c r="H8" s="36">
        <f t="shared" si="1"/>
        <v>1</v>
      </c>
      <c r="N8" s="43"/>
    </row>
    <row r="9" spans="1:14" ht="18.75" customHeight="1" x14ac:dyDescent="0.25">
      <c r="N9" s="43"/>
    </row>
    <row r="10" spans="1:14" ht="18.75" customHeight="1" x14ac:dyDescent="0.25">
      <c r="N10" s="43"/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2019-03-21T09:54:16Z</cp:lastPrinted>
  <dcterms:created xsi:type="dcterms:W3CDTF">2017-08-07T06:12:29Z</dcterms:created>
  <dcterms:modified xsi:type="dcterms:W3CDTF">2020-06-05T04:51:07Z</dcterms:modified>
</cp:coreProperties>
</file>